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 Student Report Card" state="visible" r:id="rId4"/>
    <sheet sheetId="2" name="🤝 Parent Conference Sheet" state="visible" r:id="rId5"/>
    <sheet sheetId="3" name="📊 Master Class Gradebook" state="visible" r:id="rId6"/>
  </sheets>
  <calcPr calcId="171027"/>
</workbook>
</file>

<file path=xl/sharedStrings.xml><?xml version="1.0" encoding="utf-8"?>
<sst xmlns="http://schemas.openxmlformats.org/spreadsheetml/2006/main" count="121" uniqueCount="98">
  <si>
    <t>MADRASAH ACADEMIC &amp; QURAN PROGRESS REPORT</t>
  </si>
  <si>
    <t>Complimentary School Report Card Template by MadrasahSync (www.madrasahsync.com)</t>
  </si>
  <si>
    <t>Student Name:</t>
  </si>
  <si>
    <t>Zayd Al-Ansari</t>
  </si>
  <si>
    <t>Academic Year:</t>
  </si>
  <si>
    <t>2026 - 2027</t>
  </si>
  <si>
    <t>Student ID / Class:</t>
  </si>
  <si>
    <t>MS-2026-042 (Halaqah 3)</t>
  </si>
  <si>
    <t>Term / Quarter:</t>
  </si>
  <si>
    <t>Mid-Year Term 2</t>
  </si>
  <si>
    <t>Supervising Ustadh:</t>
  </si>
  <si>
    <t>Sh. Ahmad Al-Qari</t>
  </si>
  <si>
    <t>Attendance Rate:</t>
  </si>
  <si>
    <t>96.2% (51 / 53 Days)</t>
  </si>
  <si>
    <t>SECTION A: QURAN RECITATION, HIFZ &amp; TAJWEED EVALUATION</t>
  </si>
  <si>
    <t>Assessment Category</t>
  </si>
  <si>
    <t>Max Marks</t>
  </si>
  <si>
    <t>Marks (100)</t>
  </si>
  <si>
    <t>Grade</t>
  </si>
  <si>
    <t>Ustadh Evaluation &amp; Observations</t>
  </si>
  <si>
    <t>Sabaq (New Lesson Memorization)</t>
  </si>
  <si>
    <t>A+</t>
  </si>
  <si>
    <t>Consistently completes 10-12 lines daily with high fluency.</t>
  </si>
  <si>
    <t>Sabqi (Recent Juz Retention)</t>
  </si>
  <si>
    <t>A</t>
  </si>
  <si>
    <t>Strong recall of current Juz. Minimal prompts needed.</t>
  </si>
  <si>
    <t>Manzil (Older Portions Revision)</t>
  </si>
  <si>
    <t>B+</t>
  </si>
  <si>
    <t>Solid recitation of Juz 28-30. Needs minor review on Surah Al-Mulk.</t>
  </si>
  <si>
    <t>Tajweed Rules &amp; Makharij</t>
  </si>
  <si>
    <t>Accurate Makharij, excellent Ghunnah and Qalqalah rhythm.</t>
  </si>
  <si>
    <t>Tarteel &amp; Waqf / Ibtida (Stops)</t>
  </si>
  <si>
    <t>Good breath control; observes pause symbols accurately.</t>
  </si>
  <si>
    <t>SECTION B: ISLAMIC STUDIES, AQEEDAH &amp; CHARACTER (ADAB)</t>
  </si>
  <si>
    <t>Fiqh (Taharah &amp; Salah Mechanics)</t>
  </si>
  <si>
    <t>Understands Wudu nullifiers and Arkan of Salah fully.</t>
  </si>
  <si>
    <t>Aqeedah &amp; Tawheed Essentials</t>
  </si>
  <si>
    <t>Mastered 6 Articles of Iman with clear proofs from Quran.</t>
  </si>
  <si>
    <t>Seerah &amp; Islamic History</t>
  </si>
  <si>
    <t>Strong engagement during lessons on the Hijrah and Madani era.</t>
  </si>
  <si>
    <t>Dua &amp; Adhkar Memorization</t>
  </si>
  <si>
    <t>Memorized morning/evening Adhkar and Salah Supplications.</t>
  </si>
  <si>
    <t>Islamic Adab, Respect &amp; Conduct</t>
  </si>
  <si>
    <t>Exemplary akhlaq; courteous with teachers and helpful to peers.</t>
  </si>
  <si>
    <t>CUMULATIVE AVERAGE:</t>
  </si>
  <si>
    <t>OVERALL: A</t>
  </si>
  <si>
    <t>Rank in Class: 2 of 24 Students</t>
  </si>
  <si>
    <t>SUPERVISOR COMMENTS &amp; HOME ACTION PLAN:</t>
  </si>
  <si>
    <t>Masha'Allah, Zayd has shown exceptional dedication this quarter. His Quran recitation is very melodic and his Tajweed precision has improved remarkably. For the upcoming term, we recommend dedicating 20 minutes every evening at home to listen to Sheikh Al-Husary recordings to cement his Manzil retention in Juz 28.</t>
  </si>
  <si>
    <t>Teacher Signature: _________________________</t>
  </si>
  <si>
    <t>Parent Signature: _________________________</t>
  </si>
  <si>
    <t>PARENT-TEACHER CONFERENCE SUMMARY &amp; ACTION PLAN</t>
  </si>
  <si>
    <t>Student Name</t>
  </si>
  <si>
    <t>Parent / Guardian Attending</t>
  </si>
  <si>
    <t>Mr. &amp; Mrs. Al-Ansari</t>
  </si>
  <si>
    <t>Conference Date &amp; Time</t>
  </si>
  <si>
    <t>October 15, 2026 at 5:30 PM</t>
  </si>
  <si>
    <t>Meeting Ustadh / Teacher</t>
  </si>
  <si>
    <t>Student Key Strengths</t>
  </si>
  <si>
    <t>Exceptional focus during Hifz halaqah, disciplined attendance, highly respectful manners towards classmates.</t>
  </si>
  <si>
    <t>Key Areas Needing Improvement</t>
  </si>
  <si>
    <t>Tends to rush recitation during Manzil revision; needs slower pacing and attention to Waqf lazim.</t>
  </si>
  <si>
    <t>Target Goals for Next Term</t>
  </si>
  <si>
    <t xml:space="preserve">1. Complete memorization of Juz 3 by December 15.
2. Strengthen Juz 28 with zero prompted stumbles.
3. Maintain 95%+ attendance.</t>
  </si>
  <si>
    <t>Agreed Home Action Plan</t>
  </si>
  <si>
    <t>Parents agreed to supervise 20 minutes of audio recitation before Maghrib daily and sign the weekly log sheet.</t>
  </si>
  <si>
    <t>Follow-up Check-in Date</t>
  </si>
  <si>
    <t>December 1, 2026 via MadrasahSync parent messaging portal</t>
  </si>
  <si>
    <t>HALAQAH MASTER GRADEBOOK &amp; QUARTERLY RANKINGS</t>
  </si>
  <si>
    <t>Roll #</t>
  </si>
  <si>
    <t>Sabaq (25%)</t>
  </si>
  <si>
    <t>Sabqi (20%)</t>
  </si>
  <si>
    <t>Manzil (20%)</t>
  </si>
  <si>
    <t>Tajweed (15%)</t>
  </si>
  <si>
    <t>Islamic Studies (10%)</t>
  </si>
  <si>
    <t>Attendance %</t>
  </si>
  <si>
    <t>Composite %</t>
  </si>
  <si>
    <t>Pass / Fail</t>
  </si>
  <si>
    <t>96%</t>
  </si>
  <si>
    <t>Pass</t>
  </si>
  <si>
    <t>Yusuf Ibrahim</t>
  </si>
  <si>
    <t>94%</t>
  </si>
  <si>
    <t>Bilal Siddiqui</t>
  </si>
  <si>
    <t>90%</t>
  </si>
  <si>
    <t>B</t>
  </si>
  <si>
    <t>Maryam Hassan</t>
  </si>
  <si>
    <t>99%</t>
  </si>
  <si>
    <t>Fatima Zahra</t>
  </si>
  <si>
    <t>85%</t>
  </si>
  <si>
    <t>C</t>
  </si>
  <si>
    <t>Hamza Malik</t>
  </si>
  <si>
    <t>95%</t>
  </si>
  <si>
    <t>Aisha Khan</t>
  </si>
  <si>
    <t>93%</t>
  </si>
  <si>
    <t>A-</t>
  </si>
  <si>
    <t>Omar Farooq</t>
  </si>
  <si>
    <t>88%</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</si>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</sst>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x14ac:knownFonts="1">
    <font>
      <color theme="1"/>
      <family val="2"/>
      <scheme val="minor"/>
      <sz val="11"/>
      <name val="Calibri"/>
    </font>
    <font>
      <b/>
      <color rgb="FFFFFFFF"/>
      <sz val="16"/>
      <name val="Arial"/>
    </font>
    <font>
      <i/>
      <color rgb="FF0F766E"/>
      <sz val="9.5"/>
      <name val="Arial"/>
    </font>
    <font>
      <b/>
      <color rgb="FF103F54"/>
      <sz val="10"/>
    </font>
    <font>
      <b/>
      <sz val="10"/>
    </font>
    <font>
      <b/>
      <color rgb="FF0E7458"/>
    </font>
    <font>
      <b/>
      <color rgb="FFFFFFFF"/>
      <sz val="11"/>
      <name val="Arial"/>
    </font>
    <font>
      <b/>
      <color rgb="FFFFFFFF"/>
      <sz val="9.5"/>
      <name val="Arial"/>
    </font>
    <font>
      <b/>
      <color rgb="FF1E293B"/>
      <sz val="9.5"/>
    </font>
    <font>
      <b/>
    </font>
    <font>
      <sz val="9"/>
    </font>
    <font>
      <b/>
      <color rgb="FF103F54"/>
      <sz val="11"/>
    </font>
    <font>
      <b/>
      <color rgb="FF0E7458"/>
      <sz val="12"/>
    </font>
    <font>
      <b/>
      <color rgb="FFD97706"/>
      <sz val="11"/>
    </font>
    <font>
      <i/>
      <color rgb="FF64748B"/>
      <sz val="10"/>
    </font>
    <font>
      <i/>
      <color rgb="FF334155"/>
      <sz val="9.5"/>
      <name val="Arial"/>
    </font>
    <font>
      <b/>
      <sz val="9.5"/>
    </font>
    <font>
      <b/>
      <color rgb="FFFFFFFF"/>
      <sz val="15"/>
      <name val="Arial"/>
    </font>
    <font>
      <b/>
      <color rgb="FF103F54"/>
      <sz val="10"/>
      <name val="Arial"/>
    </font>
    <font>
      <sz val="10"/>
      <name val="Arial"/>
    </font>
    <font>
      <b/>
      <color rgb="FFFFFFFF"/>
      <sz val="13"/>
      <name val="Arial"/>
    </font>
    <font>
      <b/>
      <color rgb="FF065F46"/>
    </font>
  </fonts>
  <fills count="9">
    <fill>
      <patternFill patternType="none"/>
    </fill>
    <fill>
      <patternFill patternType="gray125"/>
    </fill>
    <fill>
      <patternFill patternType="solid">
        <fgColor rgb="FF103F54"/>
      </patternFill>
    </fill>
    <fill>
      <patternFill patternType="solid">
        <fgColor rgb="FFF0FDFA"/>
      </patternFill>
    </fill>
    <fill>
      <patternFill patternType="solid">
        <fgColor rgb="FF0E7458"/>
      </patternFill>
    </fill>
    <fill>
      <patternFill patternType="solid">
        <fgColor rgb="FFD97706"/>
      </patternFill>
    </fill>
    <fill>
      <patternFill patternType="solid">
        <fgColor rgb="FFF8FAFC"/>
      </patternFill>
    </fill>
    <fill>
      <patternFill patternType="solid">
        <fgColor rgb="FF14B8A6"/>
      </patternFill>
    </fill>
    <fill>
      <patternFill patternType="solid">
        <fgColor rgb="FFD1FAE5"/>
      </patternFill>
    </fill>
  </fills>
  <borders count="3">
    <border>
      <left/>
      <right/>
      <top/>
      <bottom/>
      <diagonal/>
    </border>
    <border>
      <left style="thin">
        <color rgb="FFE2E8F0"/>
      </left>
      <right style="thin">
        <color rgb="FFE2E8F0"/>
      </right>
      <top style="thin">
        <color rgb="FFE2E8F0"/>
      </top>
      <bottom style="thin">
        <color rgb="FFE2E8F0"/>
      </bottom>
      <diagonal/>
    </border>
    <border>
      <left style="thin">
        <color rgb="FFCBD5E1"/>
      </left>
      <right style="thin">
        <color rgb="FFCBD5E1"/>
      </right>
      <top style="medium">
        <color rgb="FF103F54"/>
      </top>
      <bottom style="medium">
        <color rgb="FF103F54"/>
      </bottom>
      <diagonal/>
    </border>
  </borders>
  <cellStyleXfs count="1">
    <xf numFmtId="0" fontId="0" fillId="0" borderId="0"/>
  </cellStyleXfs>
  <cellXfs count="32">
    <xf numFmtId="0" fontId="0" fillId="0" borderId="0" xfId="0"/>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0" borderId="1" xfId="0" applyFont="1" applyBorder="1"/>
    <xf numFmtId="0" fontId="4" fillId="0" borderId="1" xfId="0" applyFont="1" applyBorder="1"/>
    <xf numFmtId="0" fontId="0" fillId="0" borderId="1" xfId="0" applyBorder="1"/>
    <xf numFmtId="0" fontId="5" fillId="0" borderId="1" xfId="0" applyFont="1" applyBorder="1"/>
    <xf numFmtId="0" fontId="6" fillId="4" borderId="0" xfId="0" applyFont="1" applyFill="1" applyAlignment="1">
      <alignment horizontal="left" vertical="center" indent="1"/>
    </xf>
    <xf numFmtId="0" fontId="7" fillId="2" borderId="2" xfId="0" applyFont="1" applyFill="1" applyBorder="1" applyAlignment="1">
      <alignment horizontal="left" vertical="center"/>
    </xf>
    <xf numFmtId="0" fontId="7" fillId="2" borderId="2" xfId="0" applyFont="1" applyFill="1" applyBorder="1" applyAlignment="1">
      <alignment horizontal="center" vertical="center"/>
    </xf>
    <xf numFmtId="0" fontId="8" fillId="0" borderId="1" xfId="0" applyFont="1" applyBorder="1"/>
    <xf numFmtId="0" fontId="0" fillId="0" borderId="1" xfId="0" applyBorder="1" applyAlignment="1">
      <alignment horizontal="center"/>
    </xf>
    <xf numFmtId="0" fontId="9" fillId="0" borderId="1" xfId="0" applyFont="1" applyBorder="1" applyAlignment="1">
      <alignment horizontal="center"/>
    </xf>
    <xf numFmtId="0" fontId="5" fillId="0" borderId="1" xfId="0" applyFont="1" applyBorder="1" applyAlignment="1">
      <alignment horizontal="center"/>
    </xf>
    <xf numFmtId="0" fontId="10" fillId="0" borderId="1" xfId="0" applyFont="1" applyBorder="1"/>
    <xf numFmtId="0" fontId="6" fillId="5" borderId="0" xfId="0" applyFont="1" applyFill="1" applyAlignment="1">
      <alignment horizontal="left" vertical="center" indent="1"/>
    </xf>
    <xf numFmtId="0" fontId="11" fillId="0" borderId="2" xfId="0" applyFont="1" applyBorder="1" applyAlignment="1">
      <alignment horizontal="right" vertical="center"/>
    </xf>
    <xf numFmtId="164" fontId="12" fillId="0" borderId="2" xfId="0" applyNumberFormat="1" applyFont="1" applyBorder="1" applyAlignment="1">
      <alignment horizontal="center" vertical="center"/>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3" fillId="0" borderId="0" xfId="0" applyFont="1"/>
    <xf numFmtId="0" fontId="15" fillId="6" borderId="1" xfId="0" applyFont="1" applyFill="1" applyBorder="1" applyAlignment="1">
      <alignment horizontal="left" vertical="top" wrapText="1"/>
    </xf>
    <xf numFmtId="0" fontId="16" fillId="0" borderId="0" xfId="0" applyFont="1"/>
    <xf numFmtId="0" fontId="17" fillId="2" borderId="0" xfId="0" applyFont="1" applyFill="1" applyAlignment="1">
      <alignment horizontal="center" vertical="center"/>
    </xf>
    <xf numFmtId="0" fontId="18" fillId="6" borderId="1" xfId="0" applyFont="1" applyFill="1" applyBorder="1"/>
    <xf numFmtId="0" fontId="19" fillId="0" borderId="1" xfId="0" applyFont="1" applyBorder="1" applyAlignment="1">
      <alignment vertical="center" wrapText="1"/>
    </xf>
    <xf numFmtId="0" fontId="20" fillId="2" borderId="0" xfId="0" applyFont="1" applyFill="1" applyAlignment="1">
      <alignment horizontal="center" vertical="center"/>
    </xf>
    <xf numFmtId="0" fontId="7" fillId="7" borderId="2" xfId="0" applyFont="1" applyFill="1" applyBorder="1" applyAlignment="1">
      <alignment horizontal="center" vertical="center"/>
    </xf>
    <xf numFmtId="0" fontId="0" fillId="0" borderId="1" xfId="0" applyBorder="1" applyAlignment="1">
      <alignment horizontal="center" vertical="center"/>
    </xf>
    <xf numFmtId="164" fontId="9" fillId="0" borderId="1" xfId="0" applyNumberFormat="1" applyFont="1" applyBorder="1" applyAlignment="1">
      <alignment horizontal="center" vertical="center"/>
    </xf>
    <xf numFmtId="0" fontId="5" fillId="0" borderId="1" xfId="0" applyFont="1" applyBorder="1" applyAlignment="1">
      <alignment horizontal="center" vertical="center"/>
    </xf>
    <xf numFmtId="0" fontId="21" fillId="8"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3F54"/>
    <pageSetUpPr fitToPage="1"/>
  </sheetPr>
  <dimension ref="B2:F32"/>
  <sheetViews>
    <sheetView workbookViewId="0"/>
  </sheetViews>
  <sheetFormatPr defaultRowHeight="15" outlineLevelRow="0" outlineLevelCol="0" x14ac:dyDescent="55"/>
  <cols>
    <col min="1" max="1" width="4" customWidth="1"/>
    <col min="2" max="2" width="24" customWidth="1"/>
    <col min="3" max="5" width="14" customWidth="1"/>
    <col min="6" max="6" width="34" customWidth="1"/>
    <col min="7" max="7" width="4" customWidth="1"/>
  </cols>
  <sheetData>
    <row r="2" spans="2:6" x14ac:dyDescent="0.25">
      <c r="B2" s="1" t="s">
        <v>0</v>
      </c>
      <c r="C2" s="1"/>
      <c r="D2" s="1"/>
      <c r="E2" s="1"/>
      <c r="F2" s="1"/>
    </row>
    <row r="3" spans="2:6" x14ac:dyDescent="0.25">
      <c r="B3" s="1"/>
      <c r="C3" s="1"/>
      <c r="D3" s="1"/>
      <c r="E3" s="1"/>
      <c r="F3" s="1"/>
    </row>
    <row r="4" spans="2:6" x14ac:dyDescent="0.25">
      <c r="B4" s="2" t="s">
        <v>1</v>
      </c>
      <c r="C4" s="2"/>
      <c r="D4" s="2"/>
      <c r="E4" s="2"/>
      <c r="F4" s="2"/>
    </row>
    <row r="6" spans="2:6" x14ac:dyDescent="0.25">
      <c r="B6" s="3" t="s">
        <v>2</v>
      </c>
      <c r="C6" s="4" t="s">
        <v>3</v>
      </c>
      <c r="D6" s="5"/>
      <c r="E6" s="3" t="s">
        <v>4</v>
      </c>
      <c r="F6" s="5" t="s">
        <v>5</v>
      </c>
    </row>
    <row r="7" spans="2:6" x14ac:dyDescent="0.25">
      <c r="B7" s="3" t="s">
        <v>6</v>
      </c>
      <c r="C7" s="5" t="s">
        <v>7</v>
      </c>
      <c r="D7" s="5"/>
      <c r="E7" s="3" t="s">
        <v>8</v>
      </c>
      <c r="F7" s="5" t="s">
        <v>9</v>
      </c>
    </row>
    <row r="8" spans="2:6" x14ac:dyDescent="0.25">
      <c r="B8" s="3" t="s">
        <v>10</v>
      </c>
      <c r="C8" s="5" t="s">
        <v>11</v>
      </c>
      <c r="D8" s="5"/>
      <c r="E8" s="3" t="s">
        <v>12</v>
      </c>
      <c r="F8" s="6" t="s">
        <v>13</v>
      </c>
    </row>
    <row r="10" spans="2:6" x14ac:dyDescent="0.25">
      <c r="B10" s="7" t="s">
        <v>14</v>
      </c>
      <c r="C10" s="7"/>
      <c r="D10" s="7"/>
      <c r="E10" s="7"/>
      <c r="F10" s="7"/>
    </row>
    <row r="11" spans="2:6" x14ac:dyDescent="0.25">
      <c r="B11" s="8" t="s">
        <v>15</v>
      </c>
      <c r="C11" s="9" t="s">
        <v>16</v>
      </c>
      <c r="D11" s="9" t="s">
        <v>17</v>
      </c>
      <c r="E11" s="9" t="s">
        <v>18</v>
      </c>
      <c r="F11" s="8" t="s">
        <v>19</v>
      </c>
    </row>
    <row r="12" spans="2:6" x14ac:dyDescent="0.25">
      <c r="B12" s="10" t="s">
        <v>20</v>
      </c>
      <c r="C12" s="11">
        <v>100</v>
      </c>
      <c r="D12" s="12">
        <v>95</v>
      </c>
      <c r="E12" s="13" t="s">
        <v>21</v>
      </c>
      <c r="F12" s="14" t="s">
        <v>22</v>
      </c>
    </row>
    <row r="13" spans="2:6" x14ac:dyDescent="0.25">
      <c r="B13" s="10" t="s">
        <v>23</v>
      </c>
      <c r="C13" s="11">
        <v>100</v>
      </c>
      <c r="D13" s="12">
        <v>92</v>
      </c>
      <c r="E13" s="13" t="s">
        <v>24</v>
      </c>
      <c r="F13" s="14" t="s">
        <v>25</v>
      </c>
    </row>
    <row r="14" spans="2:6" x14ac:dyDescent="0.25">
      <c r="B14" s="10" t="s">
        <v>26</v>
      </c>
      <c r="C14" s="11">
        <v>100</v>
      </c>
      <c r="D14" s="12">
        <v>88</v>
      </c>
      <c r="E14" s="13" t="s">
        <v>27</v>
      </c>
      <c r="F14" s="14" t="s">
        <v>28</v>
      </c>
    </row>
    <row r="15" spans="2:6" x14ac:dyDescent="0.25">
      <c r="B15" s="10" t="s">
        <v>29</v>
      </c>
      <c r="C15" s="11">
        <v>100</v>
      </c>
      <c r="D15" s="12">
        <v>96</v>
      </c>
      <c r="E15" s="13" t="s">
        <v>21</v>
      </c>
      <c r="F15" s="14" t="s">
        <v>30</v>
      </c>
    </row>
    <row r="16" spans="2:6" x14ac:dyDescent="0.25">
      <c r="B16" s="10" t="s">
        <v>31</v>
      </c>
      <c r="C16" s="11">
        <v>100</v>
      </c>
      <c r="D16" s="12">
        <v>90</v>
      </c>
      <c r="E16" s="13" t="s">
        <v>24</v>
      </c>
      <c r="F16" s="14" t="s">
        <v>32</v>
      </c>
    </row>
    <row r="18" spans="2:6" x14ac:dyDescent="0.25">
      <c r="B18" s="15" t="s">
        <v>33</v>
      </c>
      <c r="C18" s="15"/>
      <c r="D18" s="15"/>
      <c r="E18" s="15"/>
      <c r="F18" s="15"/>
    </row>
    <row r="19" spans="2:6" x14ac:dyDescent="0.25">
      <c r="B19" s="10" t="s">
        <v>34</v>
      </c>
      <c r="C19" s="11">
        <v>100</v>
      </c>
      <c r="D19" s="12">
        <v>94</v>
      </c>
      <c r="E19" s="13" t="s">
        <v>24</v>
      </c>
      <c r="F19" s="14" t="s">
        <v>35</v>
      </c>
    </row>
    <row r="20" spans="2:6" x14ac:dyDescent="0.25">
      <c r="B20" s="10" t="s">
        <v>36</v>
      </c>
      <c r="C20" s="11">
        <v>100</v>
      </c>
      <c r="D20" s="12">
        <v>98</v>
      </c>
      <c r="E20" s="13" t="s">
        <v>21</v>
      </c>
      <c r="F20" s="14" t="s">
        <v>37</v>
      </c>
    </row>
    <row r="21" spans="2:6" x14ac:dyDescent="0.25">
      <c r="B21" s="10" t="s">
        <v>38</v>
      </c>
      <c r="C21" s="11">
        <v>100</v>
      </c>
      <c r="D21" s="12">
        <v>91</v>
      </c>
      <c r="E21" s="13" t="s">
        <v>24</v>
      </c>
      <c r="F21" s="14" t="s">
        <v>39</v>
      </c>
    </row>
    <row r="22" spans="2:6" x14ac:dyDescent="0.25">
      <c r="B22" s="10" t="s">
        <v>40</v>
      </c>
      <c r="C22" s="11">
        <v>100</v>
      </c>
      <c r="D22" s="12">
        <v>96</v>
      </c>
      <c r="E22" s="13" t="s">
        <v>21</v>
      </c>
      <c r="F22" s="14" t="s">
        <v>41</v>
      </c>
    </row>
    <row r="23" spans="2:6" x14ac:dyDescent="0.25">
      <c r="B23" s="10" t="s">
        <v>42</v>
      </c>
      <c r="C23" s="11">
        <v>100</v>
      </c>
      <c r="D23" s="12">
        <v>100</v>
      </c>
      <c r="E23" s="13" t="s">
        <v>21</v>
      </c>
      <c r="F23" s="14" t="s">
        <v>43</v>
      </c>
    </row>
    <row r="25" spans="2:6" x14ac:dyDescent="0.25">
      <c r="B25" s="16" t="s">
        <v>44</v>
      </c>
      <c r="C25" s="16"/>
      <c r="D25" s="17">
        <f>AVERAGE(D12:D16, D19:D23)</f>
      </c>
      <c r="E25" s="18" t="s">
        <v>45</v>
      </c>
      <c r="F25" s="19" t="s">
        <v>46</v>
      </c>
    </row>
    <row r="27" spans="2:6" x14ac:dyDescent="0.25">
      <c r="B27" s="20" t="s">
        <v>47</v>
      </c>
      <c r="C27" s="20"/>
      <c r="D27" s="20"/>
      <c r="E27" s="20"/>
      <c r="F27" s="20"/>
    </row>
    <row r="28" spans="2:6" x14ac:dyDescent="0.25">
      <c r="B28" s="21" t="s">
        <v>48</v>
      </c>
      <c r="C28" s="21"/>
      <c r="D28" s="21"/>
      <c r="E28" s="21"/>
      <c r="F28" s="21"/>
    </row>
    <row r="29" spans="2:6" x14ac:dyDescent="0.25">
      <c r="B29" s="21"/>
      <c r="C29" s="21"/>
      <c r="D29" s="21"/>
      <c r="E29" s="21"/>
      <c r="F29" s="21"/>
    </row>
    <row r="30" spans="2:6" x14ac:dyDescent="0.25">
      <c r="B30" s="21"/>
      <c r="C30" s="21"/>
      <c r="D30" s="21"/>
      <c r="E30" s="21"/>
      <c r="F30" s="21"/>
    </row>
    <row r="32" spans="2:5" x14ac:dyDescent="0.25">
      <c r="B32" s="22" t="s">
        <v>49</v>
      </c>
      <c r="E32" s="22" t="s">
        <v>50</v>
      </c>
    </row>
  </sheetData>
  <mergeCells count="7">
    <mergeCell ref="B2:F3"/>
    <mergeCell ref="B4:F4"/>
    <mergeCell ref="B10:F10"/>
    <mergeCell ref="B18:F18"/>
    <mergeCell ref="B25:C25"/>
    <mergeCell ref="B27:F27"/>
    <mergeCell ref="B28:F30"/>
  </mergeCell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7706"/>
  </sheetPr>
  <dimension ref="B2:C13"/>
  <sheetViews>
    <sheetView workbookViewId="0"/>
  </sheetViews>
  <sheetFormatPr defaultRowHeight="15" outlineLevelRow="0" outlineLevelCol="0" x14ac:dyDescent="55"/>
  <cols>
    <col min="1" max="1" width="4" customWidth="1"/>
    <col min="2" max="2" width="28" customWidth="1"/>
    <col min="3" max="3" width="60" customWidth="1"/>
    <col min="4" max="4" width="4" customWidth="1"/>
  </cols>
  <sheetData>
    <row r="2" spans="2:3" x14ac:dyDescent="0.25">
      <c r="B2" s="23" t="s">
        <v>51</v>
      </c>
      <c r="C2" s="23"/>
    </row>
    <row r="3" spans="2:3" x14ac:dyDescent="0.25">
      <c r="B3" s="23"/>
      <c r="C3" s="23"/>
    </row>
    <row r="5" ht="24" customHeight="1" spans="2:3" x14ac:dyDescent="0.25">
      <c r="B5" s="24" t="s">
        <v>52</v>
      </c>
      <c r="C5" s="25" t="s">
        <v>3</v>
      </c>
    </row>
    <row r="6" ht="24" customHeight="1" spans="2:3" x14ac:dyDescent="0.25">
      <c r="B6" s="24" t="s">
        <v>53</v>
      </c>
      <c r="C6" s="25" t="s">
        <v>54</v>
      </c>
    </row>
    <row r="7" ht="24" customHeight="1" spans="2:3" x14ac:dyDescent="0.25">
      <c r="B7" s="24" t="s">
        <v>55</v>
      </c>
      <c r="C7" s="25" t="s">
        <v>56</v>
      </c>
    </row>
    <row r="8" ht="24" customHeight="1" spans="2:3" x14ac:dyDescent="0.25">
      <c r="B8" s="24" t="s">
        <v>57</v>
      </c>
      <c r="C8" s="25" t="s">
        <v>11</v>
      </c>
    </row>
    <row r="9" ht="36" customHeight="1" spans="2:3" x14ac:dyDescent="0.25">
      <c r="B9" s="24" t="s">
        <v>58</v>
      </c>
      <c r="C9" s="25" t="s">
        <v>59</v>
      </c>
    </row>
    <row r="10" ht="24" customHeight="1" spans="2:3" x14ac:dyDescent="0.25">
      <c r="B10" s="24" t="s">
        <v>60</v>
      </c>
      <c r="C10" s="25" t="s">
        <v>61</v>
      </c>
    </row>
    <row r="11" ht="36" customHeight="1" spans="2:3" x14ac:dyDescent="0.25">
      <c r="B11" s="24" t="s">
        <v>62</v>
      </c>
      <c r="C11" s="25" t="s">
        <v>63</v>
      </c>
    </row>
    <row r="12" ht="24" customHeight="1" spans="2:3" x14ac:dyDescent="0.25">
      <c r="B12" s="24" t="s">
        <v>64</v>
      </c>
      <c r="C12" s="25" t="s">
        <v>65</v>
      </c>
    </row>
    <row r="13" ht="24" customHeight="1" spans="2:3" x14ac:dyDescent="0.25">
      <c r="B13" s="24" t="s">
        <v>66</v>
      </c>
      <c r="C13" s="25" t="s">
        <v>67</v>
      </c>
    </row>
  </sheetData>
  <mergeCells count="1">
    <mergeCell ref="B2:C3"/>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B8A6"/>
  </sheetPr>
  <dimension ref="A1:K11"/>
  <sheetViews>
    <sheetView workbookViewId="0">
      <pane xSplit="2" ySplit="3" topLeftCell="C4" activePane="bottomRight" state="frozen"/>
      <selection pane="bottomRight"/>
    </sheetView>
  </sheetViews>
  <sheetFormatPr defaultRowHeight="15" outlineLevelRow="0" outlineLevelCol="0" x14ac:dyDescent="55"/>
  <cols>
    <col min="1" max="1" width="8" customWidth="1"/>
    <col min="2" max="2" width="22" customWidth="1"/>
    <col min="3" max="8" width="14" customWidth="1"/>
    <col min="9" max="9" width="16" customWidth="1"/>
    <col min="10" max="11" width="12" customWidth="1"/>
  </cols>
  <sheetData>
    <row r="1" spans="1:11" x14ac:dyDescent="0.25">
      <c r="A1" s="26" t="s">
        <v>68</v>
      </c>
      <c r="B1" s="26"/>
      <c r="C1" s="26"/>
      <c r="D1" s="26"/>
      <c r="E1" s="26"/>
      <c r="F1" s="26"/>
      <c r="G1" s="26"/>
      <c r="H1" s="26"/>
      <c r="I1" s="26"/>
      <c r="J1" s="26"/>
      <c r="K1" s="26"/>
    </row>
    <row r="3" ht="26" customHeight="1" spans="1:11" x14ac:dyDescent="0.25">
      <c r="A3" s="27" t="s">
        <v>69</v>
      </c>
      <c r="B3" s="27" t="s">
        <v>52</v>
      </c>
      <c r="C3" s="27" t="s">
        <v>70</v>
      </c>
      <c r="D3" s="27" t="s">
        <v>71</v>
      </c>
      <c r="E3" s="27" t="s">
        <v>72</v>
      </c>
      <c r="F3" s="27" t="s">
        <v>73</v>
      </c>
      <c r="G3" s="27" t="s">
        <v>74</v>
      </c>
      <c r="H3" s="27" t="s">
        <v>75</v>
      </c>
      <c r="I3" s="27" t="s">
        <v>76</v>
      </c>
      <c r="J3" s="27" t="s">
        <v>18</v>
      </c>
      <c r="K3" s="27" t="s">
        <v>77</v>
      </c>
    </row>
    <row r="4" ht="20" customHeight="1" spans="1:11" x14ac:dyDescent="0.25">
      <c r="A4" s="28">
        <v>1</v>
      </c>
      <c r="B4" s="5" t="s">
        <v>3</v>
      </c>
      <c r="C4" s="28">
        <v>95</v>
      </c>
      <c r="D4" s="28">
        <v>92</v>
      </c>
      <c r="E4" s="28">
        <v>88</v>
      </c>
      <c r="F4" s="28">
        <v>96</v>
      </c>
      <c r="G4" s="28">
        <v>95</v>
      </c>
      <c r="H4" s="28" t="s">
        <v>78</v>
      </c>
      <c r="I4" s="29">
        <f>ROUND(0.25*C4 + 0.20*D4 + 0.20*E4 + 0.15*F4 + 0.10*G4 + 0.10*96, 1)</f>
      </c>
      <c r="J4" s="30" t="s">
        <v>21</v>
      </c>
      <c r="K4" s="31" t="s">
        <v>79</v>
      </c>
    </row>
    <row r="5" ht="20" customHeight="1" spans="1:11" x14ac:dyDescent="0.25">
      <c r="A5" s="28">
        <v>2</v>
      </c>
      <c r="B5" s="5" t="s">
        <v>80</v>
      </c>
      <c r="C5" s="28">
        <v>90</v>
      </c>
      <c r="D5" s="28">
        <v>89</v>
      </c>
      <c r="E5" s="28">
        <v>85</v>
      </c>
      <c r="F5" s="28">
        <v>91</v>
      </c>
      <c r="G5" s="28">
        <v>88</v>
      </c>
      <c r="H5" s="28" t="s">
        <v>81</v>
      </c>
      <c r="I5" s="29">
        <f>ROUND(0.25*C5 + 0.20*D5 + 0.20*E5 + 0.15*F5 + 0.10*G5 + 0.10*94, 1)</f>
      </c>
      <c r="J5" s="30" t="s">
        <v>24</v>
      </c>
      <c r="K5" s="31" t="s">
        <v>79</v>
      </c>
    </row>
    <row r="6" ht="20" customHeight="1" spans="1:11" x14ac:dyDescent="0.25">
      <c r="A6" s="28">
        <v>3</v>
      </c>
      <c r="B6" s="5" t="s">
        <v>82</v>
      </c>
      <c r="C6" s="28">
        <v>84</v>
      </c>
      <c r="D6" s="28">
        <v>82</v>
      </c>
      <c r="E6" s="28">
        <v>80</v>
      </c>
      <c r="F6" s="28">
        <v>85</v>
      </c>
      <c r="G6" s="28">
        <v>87</v>
      </c>
      <c r="H6" s="28" t="s">
        <v>83</v>
      </c>
      <c r="I6" s="29">
        <f>ROUND(0.25*C6 + 0.20*D6 + 0.20*E6 + 0.15*F6 + 0.10*G6 + 0.10*90, 1)</f>
      </c>
      <c r="J6" s="30" t="s">
        <v>84</v>
      </c>
      <c r="K6" s="31" t="s">
        <v>79</v>
      </c>
    </row>
    <row r="7" ht="20" customHeight="1" spans="1:11" x14ac:dyDescent="0.25">
      <c r="A7" s="28">
        <v>4</v>
      </c>
      <c r="B7" s="5" t="s">
        <v>85</v>
      </c>
      <c r="C7" s="28">
        <v>98</v>
      </c>
      <c r="D7" s="28">
        <v>96</v>
      </c>
      <c r="E7" s="28">
        <v>94</v>
      </c>
      <c r="F7" s="28">
        <v>98</v>
      </c>
      <c r="G7" s="28">
        <v>97</v>
      </c>
      <c r="H7" s="28" t="s">
        <v>86</v>
      </c>
      <c r="I7" s="29">
        <f>ROUND(0.25*C7 + 0.20*D7 + 0.20*E7 + 0.15*F7 + 0.10*G7 + 0.10*99, 1)</f>
      </c>
      <c r="J7" s="30" t="s">
        <v>21</v>
      </c>
      <c r="K7" s="31" t="s">
        <v>79</v>
      </c>
    </row>
    <row r="8" ht="20" customHeight="1" spans="1:11" x14ac:dyDescent="0.25">
      <c r="A8" s="28">
        <v>5</v>
      </c>
      <c r="B8" s="5" t="s">
        <v>87</v>
      </c>
      <c r="C8" s="28">
        <v>76</v>
      </c>
      <c r="D8" s="28">
        <v>75</v>
      </c>
      <c r="E8" s="28">
        <v>70</v>
      </c>
      <c r="F8" s="28">
        <v>78</v>
      </c>
      <c r="G8" s="28">
        <v>82</v>
      </c>
      <c r="H8" s="28" t="s">
        <v>88</v>
      </c>
      <c r="I8" s="29">
        <f>ROUND(0.25*C8 + 0.20*D8 + 0.20*E8 + 0.15*F8 + 0.10*G8 + 0.10*85, 1)</f>
      </c>
      <c r="J8" s="30" t="s">
        <v>89</v>
      </c>
      <c r="K8" s="31" t="s">
        <v>79</v>
      </c>
    </row>
    <row r="9" ht="20" customHeight="1" spans="1:11" x14ac:dyDescent="0.25">
      <c r="A9" s="28">
        <v>6</v>
      </c>
      <c r="B9" s="5" t="s">
        <v>90</v>
      </c>
      <c r="C9" s="28">
        <v>92</v>
      </c>
      <c r="D9" s="28">
        <v>90</v>
      </c>
      <c r="E9" s="28">
        <v>89</v>
      </c>
      <c r="F9" s="28">
        <v>93</v>
      </c>
      <c r="G9" s="28">
        <v>90</v>
      </c>
      <c r="H9" s="28" t="s">
        <v>91</v>
      </c>
      <c r="I9" s="29">
        <f>ROUND(0.25*C9 + 0.20*D9 + 0.20*E9 + 0.15*F9 + 0.10*G9 + 0.10*95, 1)</f>
      </c>
      <c r="J9" s="30" t="s">
        <v>24</v>
      </c>
      <c r="K9" s="31" t="s">
        <v>79</v>
      </c>
    </row>
    <row r="10" ht="20" customHeight="1" spans="1:11" x14ac:dyDescent="0.25">
      <c r="A10" s="28">
        <v>7</v>
      </c>
      <c r="B10" s="5" t="s">
        <v>92</v>
      </c>
      <c r="C10" s="28">
        <v>88</v>
      </c>
      <c r="D10" s="28">
        <v>86</v>
      </c>
      <c r="E10" s="28">
        <v>85</v>
      </c>
      <c r="F10" s="28">
        <v>89</v>
      </c>
      <c r="G10" s="28">
        <v>92</v>
      </c>
      <c r="H10" s="28" t="s">
        <v>93</v>
      </c>
      <c r="I10" s="29">
        <f>ROUND(0.25*C10 + 0.20*D10 + 0.20*E10 + 0.15*F10 + 0.10*G10 + 0.10*93, 1)</f>
      </c>
      <c r="J10" s="30" t="s">
        <v>94</v>
      </c>
      <c r="K10" s="31" t="s">
        <v>79</v>
      </c>
    </row>
    <row r="11" ht="20" customHeight="1" spans="1:11" x14ac:dyDescent="0.25">
      <c r="A11" s="28">
        <v>8</v>
      </c>
      <c r="B11" s="5" t="s">
        <v>95</v>
      </c>
      <c r="C11" s="28">
        <v>81</v>
      </c>
      <c r="D11" s="28">
        <v>79</v>
      </c>
      <c r="E11" s="28">
        <v>78</v>
      </c>
      <c r="F11" s="28">
        <v>82</v>
      </c>
      <c r="G11" s="28">
        <v>85</v>
      </c>
      <c r="H11" s="28" t="s">
        <v>96</v>
      </c>
      <c r="I11" s="29">
        <f>ROUND(0.25*C11 + 0.20*D11 + 0.20*E11 + 0.15*F11 + 0.10*G11 + 0.10*88, 1)</f>
      </c>
      <c r="J11" s="30" t="s">
        <v>97</v>
      </c>
      <c r="K11" s="31" t="s">
        <v>79</v>
      </c>
    </row>
  </sheetData>
  <mergeCells count="1">
    <mergeCell ref="A1:K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Student Report Card</vt:lpstr>
      <vt:lpstr>🤝 Parent Conference Sheet</vt:lpstr>
      <vt:lpstr>📊 Master Class Gradebook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MadrasahSync</dc:creator>
  <dc:title/>
  <dc:subject/>
  <dc:description/>
  <cp:keywords/>
  <cp:category/>
  <cp:lastModifiedBy>MadrasahSync</cp:lastModifiedBy>
  <dcterms:created xsi:type="dcterms:W3CDTF">2026-01-01T00:00:00Z</dcterms:created>
  <dcterms:modified xsi:type="dcterms:W3CDTF">2026-09-26T02:22:06Z</dcterms:modified>
</cp:coreProperties>
</file>